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1"/>
  </bookViews>
  <sheets>
    <sheet name="목적(3분기)" sheetId="1" r:id="rId1"/>
    <sheet name="수익자(3분기)" sheetId="2" r:id="rId2"/>
    <sheet name="시보조(3분기)" sheetId="3" r:id="rId3"/>
  </sheets>
  <definedNames/>
  <calcPr fullCalcOnLoad="1"/>
</workbook>
</file>

<file path=xl/sharedStrings.xml><?xml version="1.0" encoding="utf-8"?>
<sst xmlns="http://schemas.openxmlformats.org/spreadsheetml/2006/main" count="194" uniqueCount="80">
  <si>
    <t>01215-1</t>
  </si>
  <si>
    <t>01123-2</t>
  </si>
  <si>
    <t>01218-2</t>
  </si>
  <si>
    <t>01008-1</t>
  </si>
  <si>
    <t>00910</t>
  </si>
  <si>
    <t>01113-2</t>
  </si>
  <si>
    <t>01264-2</t>
  </si>
  <si>
    <t>합계</t>
  </si>
  <si>
    <t>(시보조)2022년 10월 꿈나무지도자(야구부) 4대보험료 기관부담금 세외 이관</t>
  </si>
  <si>
    <t>(시보조)2022년 11월 꿈나무지도자(야구부) 4대보험료 기관부담금 세외 이관</t>
  </si>
  <si>
    <t>(시보조)2022년 9월 꿈나무지도자(야구부) 4대보험료 기관부담금 세외 이관</t>
  </si>
  <si>
    <t>(시보조)학교운동부(야구부) 9월분 2차 야외훈련 경비 및 간식구입</t>
  </si>
  <si>
    <t>(시보조)학교운동부(야구부) 10월 2차 야외훈련경비 및 간식구입</t>
  </si>
  <si>
    <t>[시보조]학교운동부(야구부) 8월~10월 야외 훈련 경비(차량비) 지급</t>
  </si>
  <si>
    <t>지출예산</t>
  </si>
  <si>
    <t>결재완료</t>
  </si>
  <si>
    <t>보수(인건비)</t>
  </si>
  <si>
    <t>지출금액</t>
  </si>
  <si>
    <t>지급일자</t>
  </si>
  <si>
    <t>지급금액</t>
  </si>
  <si>
    <t>물품(상품권)</t>
  </si>
  <si>
    <t>원인행위금액</t>
  </si>
  <si>
    <t>결의일자</t>
  </si>
  <si>
    <t>결의금액</t>
  </si>
  <si>
    <t>결의번호</t>
  </si>
  <si>
    <t>예정일자</t>
  </si>
  <si>
    <t>01123-1</t>
  </si>
  <si>
    <t>01224</t>
  </si>
  <si>
    <t>01264-1</t>
  </si>
  <si>
    <t>01218-1</t>
  </si>
  <si>
    <t>01113-1</t>
  </si>
  <si>
    <t>01008-2</t>
  </si>
  <si>
    <t>00889</t>
  </si>
  <si>
    <t>00856</t>
  </si>
  <si>
    <t>(시보조)학교운동부(야구부) 11월 야외훈련비 및 간식구입</t>
  </si>
  <si>
    <t>(시보조)학교운동부(야구부) 10월분 야외훈련경비 및 간식구입</t>
  </si>
  <si>
    <t>(수익자)학교운동부(야구부) 10월분 야외훈련경비 및 간식구입</t>
  </si>
  <si>
    <t>(수익자)학교운동부(야구부) 11월 야외훈련비 및 간식구입</t>
  </si>
  <si>
    <t>(시보조)2022년 11월 꿈나무지도자(야구부) 급여 지급</t>
  </si>
  <si>
    <t>(시보조)2022년 10월 꿈나무지도자(야구부) 급여 지급</t>
  </si>
  <si>
    <t>제목</t>
  </si>
  <si>
    <t>지출</t>
  </si>
  <si>
    <t>유형</t>
  </si>
  <si>
    <t>수익자</t>
  </si>
  <si>
    <t>구분</t>
  </si>
  <si>
    <t>목적</t>
  </si>
  <si>
    <t>총계</t>
  </si>
  <si>
    <t>시보조</t>
  </si>
  <si>
    <t>용역</t>
  </si>
  <si>
    <t>상태</t>
  </si>
  <si>
    <t>기타</t>
  </si>
  <si>
    <t>(시보조)2022년 9월 꿈나무지도자(야구부) 급여 지급</t>
  </si>
  <si>
    <t>(시보조)2022년 하반기 꿈나무지도자 상여금 지급</t>
  </si>
  <si>
    <t>01288</t>
  </si>
  <si>
    <t>01045</t>
  </si>
  <si>
    <t>01238</t>
  </si>
  <si>
    <t>01114</t>
  </si>
  <si>
    <t>00871</t>
  </si>
  <si>
    <t>00808</t>
  </si>
  <si>
    <t>00930</t>
  </si>
  <si>
    <t>00929</t>
  </si>
  <si>
    <t>01287</t>
  </si>
  <si>
    <t>01111</t>
  </si>
  <si>
    <t>01237</t>
  </si>
  <si>
    <t>01044</t>
  </si>
  <si>
    <t>00869-1</t>
  </si>
  <si>
    <t>(수익자)학교운동부(야구부) 8월분 2차 간식구입비 지급</t>
  </si>
  <si>
    <t>(수익자)학교운동부(야구부) 9월분 2차 야외훈련 경비 및 간식구입</t>
  </si>
  <si>
    <t>(수익자)학교운동부(야구부) 10월 2차 야외훈련경비 및 간식구입</t>
  </si>
  <si>
    <t>(수익자)하반기 야구부 홍보 전단지 제작비용 지급</t>
  </si>
  <si>
    <t>(목적)야구부 겨울 훈련복 및 훈련용품 구입</t>
  </si>
  <si>
    <t>[카드]  운동부 훈련용품 구입</t>
  </si>
  <si>
    <t>2022년 10월 4대보험료 기관부담금 세외 이관</t>
  </si>
  <si>
    <t>2022년 9월 4대보험료 기관부담금 세외 이관</t>
  </si>
  <si>
    <t>2022년 11월 4대보험료 기관부담금 세외 이관</t>
  </si>
  <si>
    <t>2022년 11월 교육공무직원 급여 지급</t>
  </si>
  <si>
    <t>2022년 10월 교육공무직원 급여 지급</t>
  </si>
  <si>
    <t>2022년 9월 교육공무직원 급여 지급</t>
  </si>
  <si>
    <t>(시보조)학교운동부(야구부) 9월분 간식비 지급</t>
  </si>
  <si>
    <t>(시보조)야구부 겨울 훈련복 및 훈련용품 구입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</si>
</sst>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12]yyyy\-mm\-dd"/>
  </numFmts>
  <fonts count="8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3"/>
      <name val="Dotum"/>
      <family val="0"/>
    </font>
    <font>
      <b/>
      <sz val="10"/>
      <color indexed="15"/>
      <name val="Arial"/>
      <family val="0"/>
    </font>
    <font>
      <sz val="9"/>
      <color indexed="15"/>
      <name val="Dotum"/>
      <family val="0"/>
    </font>
    <font>
      <u val="single"/>
      <sz val="9"/>
      <color indexed="16"/>
      <name val="Dotum"/>
      <family val="0"/>
    </font>
    <font>
      <b/>
      <sz val="9"/>
      <color indexed="15"/>
      <name val="Dotum"/>
      <family val="0"/>
    </font>
    <font>
      <b/>
      <u val="single"/>
      <sz val="9"/>
      <color indexed="15"/>
      <name val="Dotum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0" fontId="3" fillId="4" borderId="7" xfId="0" applyNumberFormat="1" applyFont="1" applyFill="1" applyBorder="1" applyAlignment="1">
      <alignment horizontal="center"/>
    </xf>
    <xf numFmtId="0" fontId="3" fillId="4" borderId="8" xfId="0" applyNumberFormat="1" applyFont="1" applyFill="1" applyBorder="1" applyAlignment="1">
      <alignment horizontal="center"/>
    </xf>
    <xf numFmtId="41" fontId="3" fillId="4" borderId="9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1" fontId="3" fillId="0" borderId="18" xfId="0" applyNumberFormat="1" applyFont="1" applyBorder="1" applyAlignment="1">
      <alignment horizontal="center"/>
    </xf>
    <xf numFmtId="0" fontId="4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168" fontId="4" fillId="5" borderId="19" xfId="0" applyNumberFormat="1" applyFont="1" applyFill="1" applyBorder="1" applyAlignment="1">
      <alignment horizontal="center" vertical="center" wrapText="1"/>
    </xf>
    <xf numFmtId="3" fontId="4" fillId="5" borderId="19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6" fillId="6" borderId="19" xfId="0" applyFont="1" applyFill="1" applyBorder="1" applyAlignment="1">
      <alignment horizontal="center" vertical="center" wrapText="1"/>
    </xf>
    <xf numFmtId="168" fontId="6" fillId="6" borderId="19" xfId="0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vertical="center" wrapText="1"/>
    </xf>
    <xf numFmtId="3" fontId="6" fillId="6" borderId="19" xfId="0" applyNumberFormat="1" applyFont="1" applyFill="1" applyBorder="1" applyAlignment="1">
      <alignment horizontal="right" vertical="center" wrapText="1"/>
    </xf>
    <xf numFmtId="4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defaultGridColor="0" zoomScaleSheetLayoutView="75" colorId="11" workbookViewId="0" topLeftCell="A1">
      <selection activeCell="F27" sqref="F27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3.42187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24</v>
      </c>
      <c r="B1" s="2" t="s">
        <v>22</v>
      </c>
      <c r="C1" s="2" t="s">
        <v>44</v>
      </c>
      <c r="D1" s="2" t="s">
        <v>42</v>
      </c>
      <c r="E1" s="2" t="s">
        <v>40</v>
      </c>
      <c r="F1" s="2" t="s">
        <v>21</v>
      </c>
      <c r="G1" s="2" t="s">
        <v>23</v>
      </c>
      <c r="H1" s="2" t="s">
        <v>19</v>
      </c>
      <c r="I1" s="2" t="s">
        <v>25</v>
      </c>
      <c r="J1" s="2" t="s">
        <v>18</v>
      </c>
      <c r="K1" s="2" t="s">
        <v>49</v>
      </c>
    </row>
    <row r="2" spans="1:11" s="24" customFormat="1" ht="23.25" customHeight="1">
      <c r="A2" s="22" t="s">
        <v>26</v>
      </c>
      <c r="B2" s="25">
        <v>44895</v>
      </c>
      <c r="C2" s="22" t="s">
        <v>41</v>
      </c>
      <c r="D2" s="22" t="s">
        <v>20</v>
      </c>
      <c r="E2" s="23" t="s">
        <v>70</v>
      </c>
      <c r="F2" s="26">
        <v>600000</v>
      </c>
      <c r="G2" s="26">
        <v>600000</v>
      </c>
      <c r="H2" s="26">
        <v>600000</v>
      </c>
      <c r="I2" s="25">
        <v>44895</v>
      </c>
      <c r="J2" s="25">
        <v>44895</v>
      </c>
      <c r="K2" s="22" t="s">
        <v>15</v>
      </c>
    </row>
    <row r="3" spans="1:11" s="24" customFormat="1" ht="23.25" customHeight="1">
      <c r="A3" s="35" t="s">
        <v>27</v>
      </c>
      <c r="B3" s="36">
        <v>44887</v>
      </c>
      <c r="C3" s="35" t="s">
        <v>41</v>
      </c>
      <c r="D3" s="35" t="s">
        <v>20</v>
      </c>
      <c r="E3" s="37" t="s">
        <v>71</v>
      </c>
      <c r="F3" s="38">
        <v>85100</v>
      </c>
      <c r="G3" s="38">
        <v>85100</v>
      </c>
      <c r="H3" s="38">
        <v>85100</v>
      </c>
      <c r="I3" s="36">
        <v>44887</v>
      </c>
      <c r="J3" s="36">
        <v>44887</v>
      </c>
      <c r="K3" s="35" t="s">
        <v>15</v>
      </c>
    </row>
    <row r="4" spans="1:11" ht="12.75">
      <c r="A4" s="3"/>
      <c r="B4" s="3"/>
      <c r="C4" s="3"/>
      <c r="D4" s="3"/>
      <c r="E4" s="4" t="s">
        <v>7</v>
      </c>
      <c r="F4" s="5">
        <f aca="true" t="shared" si="0" ref="F4:G4">SUM(F2:F3)</f>
        <v>685100</v>
      </c>
      <c r="G4" s="5">
        <f t="shared" si="0"/>
        <v>685100</v>
      </c>
      <c r="H4" s="5">
        <f>SUM(H2:H3)</f>
        <v>685100</v>
      </c>
      <c r="I4" s="3"/>
      <c r="J4" s="3"/>
      <c r="K4" s="3"/>
    </row>
    <row r="8" spans="5:8" ht="14.25">
      <c r="E8" s="12" t="s">
        <v>14</v>
      </c>
      <c r="F8" s="13"/>
      <c r="G8" s="13"/>
      <c r="H8" s="14" t="s">
        <v>17</v>
      </c>
    </row>
    <row r="9" spans="5:8" ht="12.75">
      <c r="E9" s="15" t="s">
        <v>43</v>
      </c>
      <c r="F9" s="16"/>
      <c r="G9" s="16"/>
      <c r="H9" s="17">
        <f>'수익자(3분기)'!H14</f>
        <v>4919140</v>
      </c>
    </row>
    <row r="10" spans="5:8" ht="12.75">
      <c r="E10" s="6" t="s">
        <v>47</v>
      </c>
      <c r="F10" s="7"/>
      <c r="G10" s="7"/>
      <c r="H10" s="8">
        <f>'시보조(3분기)'!H16</f>
        <v>12306890</v>
      </c>
    </row>
    <row r="11" spans="5:8" ht="12.75">
      <c r="E11" s="19" t="s">
        <v>45</v>
      </c>
      <c r="F11" s="20"/>
      <c r="G11" s="20"/>
      <c r="H11" s="21">
        <f>H4</f>
        <v>685100</v>
      </c>
    </row>
    <row r="12" spans="5:8" ht="13.5">
      <c r="E12" s="9" t="s">
        <v>46</v>
      </c>
      <c r="F12" s="10"/>
      <c r="G12" s="10"/>
      <c r="H12" s="11">
        <f>SUM(H9:H11)</f>
        <v>17911130</v>
      </c>
    </row>
    <row r="23" ht="12.75">
      <c r="D23" s="39"/>
    </row>
    <row r="24" ht="12.75">
      <c r="D24" s="39"/>
    </row>
    <row r="25" ht="12.75">
      <c r="D25" s="39"/>
    </row>
    <row r="26" ht="12.75">
      <c r="D26" s="39"/>
    </row>
    <row r="27" ht="12.75">
      <c r="D27" s="39"/>
    </row>
    <row r="28" ht="12.75">
      <c r="D28" s="39"/>
    </row>
    <row r="29" ht="12.75">
      <c r="D29" s="39"/>
    </row>
    <row r="30" ht="12.75">
      <c r="D30" s="39"/>
    </row>
    <row r="31" ht="12.75">
      <c r="D31" s="39"/>
    </row>
    <row r="32" ht="12.75">
      <c r="D32" s="39"/>
    </row>
    <row r="33" ht="12.75">
      <c r="D33" s="39"/>
    </row>
    <row r="34" ht="12.75">
      <c r="D34" s="39"/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&amp;C&amp;"HY헤드라인M,Bold"&amp;15 2022학년도 1분기 야구부 지출내역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defaultGridColor="0" zoomScaleSheetLayoutView="75" colorId="11" workbookViewId="0" topLeftCell="A1">
      <selection activeCell="E30" sqref="E29:E30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7.57421875" style="0" bestFit="1" customWidth="1"/>
    <col min="6" max="10" width="14.57421875" style="0" customWidth="1"/>
    <col min="11" max="11" width="14.7109375" style="0" customWidth="1"/>
  </cols>
  <sheetData>
    <row r="1" spans="1:11" ht="12.75">
      <c r="A1" s="1" t="s">
        <v>24</v>
      </c>
      <c r="B1" s="2" t="s">
        <v>22</v>
      </c>
      <c r="C1" s="2" t="s">
        <v>44</v>
      </c>
      <c r="D1" s="2" t="s">
        <v>42</v>
      </c>
      <c r="E1" s="2" t="s">
        <v>40</v>
      </c>
      <c r="F1" s="2" t="s">
        <v>21</v>
      </c>
      <c r="G1" s="2" t="s">
        <v>23</v>
      </c>
      <c r="H1" s="2" t="s">
        <v>19</v>
      </c>
      <c r="I1" s="2" t="s">
        <v>25</v>
      </c>
      <c r="J1" s="2" t="s">
        <v>18</v>
      </c>
      <c r="K1" s="2" t="s">
        <v>49</v>
      </c>
    </row>
    <row r="2" spans="1:11" s="18" customFormat="1" ht="21.75" customHeight="1">
      <c r="A2" s="27" t="s">
        <v>28</v>
      </c>
      <c r="B2" s="28">
        <v>44887</v>
      </c>
      <c r="C2" s="27" t="s">
        <v>41</v>
      </c>
      <c r="D2" s="27" t="s">
        <v>50</v>
      </c>
      <c r="E2" s="29" t="s">
        <v>37</v>
      </c>
      <c r="F2" s="30">
        <v>119220</v>
      </c>
      <c r="G2" s="30">
        <v>119220</v>
      </c>
      <c r="H2" s="30">
        <v>119220</v>
      </c>
      <c r="I2" s="28">
        <v>44887</v>
      </c>
      <c r="J2" s="28">
        <v>44889</v>
      </c>
      <c r="K2" s="27" t="s">
        <v>15</v>
      </c>
    </row>
    <row r="3" spans="1:11" s="18" customFormat="1" ht="21.75" customHeight="1">
      <c r="A3" s="27" t="s">
        <v>29</v>
      </c>
      <c r="B3" s="28">
        <v>44879</v>
      </c>
      <c r="C3" s="27" t="s">
        <v>41</v>
      </c>
      <c r="D3" s="27" t="s">
        <v>20</v>
      </c>
      <c r="E3" s="29" t="s">
        <v>68</v>
      </c>
      <c r="F3" s="30">
        <v>132200</v>
      </c>
      <c r="G3" s="30">
        <v>132200</v>
      </c>
      <c r="H3" s="30">
        <v>132200</v>
      </c>
      <c r="I3" s="28">
        <v>44879</v>
      </c>
      <c r="J3" s="28">
        <v>44879</v>
      </c>
      <c r="K3" s="27" t="s">
        <v>15</v>
      </c>
    </row>
    <row r="4" spans="1:11" s="18" customFormat="1" ht="21.75" customHeight="1">
      <c r="A4" s="27" t="s">
        <v>30</v>
      </c>
      <c r="B4" s="28">
        <v>44860</v>
      </c>
      <c r="C4" s="27" t="s">
        <v>41</v>
      </c>
      <c r="D4" s="27" t="s">
        <v>20</v>
      </c>
      <c r="E4" s="29" t="s">
        <v>36</v>
      </c>
      <c r="F4" s="30">
        <v>104000</v>
      </c>
      <c r="G4" s="30">
        <v>104000</v>
      </c>
      <c r="H4" s="30">
        <v>104000</v>
      </c>
      <c r="I4" s="28">
        <v>44860</v>
      </c>
      <c r="J4" s="28">
        <v>44860</v>
      </c>
      <c r="K4" s="27" t="s">
        <v>15</v>
      </c>
    </row>
    <row r="5" spans="1:11" s="18" customFormat="1" ht="21.75" customHeight="1">
      <c r="A5" s="27" t="s">
        <v>31</v>
      </c>
      <c r="B5" s="28">
        <v>44840</v>
      </c>
      <c r="C5" s="27" t="s">
        <v>41</v>
      </c>
      <c r="D5" s="27" t="s">
        <v>20</v>
      </c>
      <c r="E5" s="29" t="s">
        <v>67</v>
      </c>
      <c r="F5" s="30">
        <v>207300</v>
      </c>
      <c r="G5" s="30">
        <v>207300</v>
      </c>
      <c r="H5" s="30">
        <v>207300</v>
      </c>
      <c r="I5" s="28">
        <v>44840</v>
      </c>
      <c r="J5" s="28">
        <v>44840</v>
      </c>
      <c r="K5" s="27" t="s">
        <v>15</v>
      </c>
    </row>
    <row r="6" spans="1:11" s="18" customFormat="1" ht="21.75" customHeight="1">
      <c r="A6" s="31" t="s">
        <v>32</v>
      </c>
      <c r="B6" s="32">
        <v>44824</v>
      </c>
      <c r="C6" s="31" t="s">
        <v>41</v>
      </c>
      <c r="D6" s="31" t="s">
        <v>20</v>
      </c>
      <c r="E6" s="33" t="s">
        <v>69</v>
      </c>
      <c r="F6" s="34">
        <v>99000</v>
      </c>
      <c r="G6" s="34">
        <v>99000</v>
      </c>
      <c r="H6" s="34">
        <v>99000</v>
      </c>
      <c r="I6" s="32">
        <v>44824</v>
      </c>
      <c r="J6" s="32">
        <v>44825</v>
      </c>
      <c r="K6" s="31" t="s">
        <v>15</v>
      </c>
    </row>
    <row r="7" spans="1:11" s="18" customFormat="1" ht="21.75" customHeight="1">
      <c r="A7" s="27" t="s">
        <v>33</v>
      </c>
      <c r="B7" s="28">
        <v>44812</v>
      </c>
      <c r="C7" s="27" t="s">
        <v>41</v>
      </c>
      <c r="D7" s="27" t="s">
        <v>20</v>
      </c>
      <c r="E7" s="29" t="s">
        <v>66</v>
      </c>
      <c r="F7" s="30">
        <v>233100</v>
      </c>
      <c r="G7" s="30">
        <v>233100</v>
      </c>
      <c r="H7" s="30">
        <v>233100</v>
      </c>
      <c r="I7" s="28">
        <v>44812</v>
      </c>
      <c r="J7" s="28">
        <v>44812</v>
      </c>
      <c r="K7" s="27" t="s">
        <v>15</v>
      </c>
    </row>
    <row r="8" spans="1:11" s="18" customFormat="1" ht="21.75" customHeight="1">
      <c r="A8" s="31" t="s">
        <v>61</v>
      </c>
      <c r="B8" s="32">
        <v>44889</v>
      </c>
      <c r="C8" s="31" t="s">
        <v>41</v>
      </c>
      <c r="D8" s="31" t="s">
        <v>16</v>
      </c>
      <c r="E8" s="33" t="s">
        <v>74</v>
      </c>
      <c r="F8" s="34">
        <v>136440</v>
      </c>
      <c r="G8" s="34">
        <v>136440</v>
      </c>
      <c r="H8" s="34">
        <v>136440</v>
      </c>
      <c r="I8" s="32">
        <v>44889</v>
      </c>
      <c r="J8" s="32">
        <v>44889</v>
      </c>
      <c r="K8" s="31" t="s">
        <v>15</v>
      </c>
    </row>
    <row r="9" spans="1:11" s="18" customFormat="1" ht="21.75" customHeight="1">
      <c r="A9" s="31" t="s">
        <v>63</v>
      </c>
      <c r="B9" s="32">
        <v>44882</v>
      </c>
      <c r="C9" s="31" t="s">
        <v>41</v>
      </c>
      <c r="D9" s="31" t="s">
        <v>16</v>
      </c>
      <c r="E9" s="33" t="s">
        <v>75</v>
      </c>
      <c r="F9" s="34">
        <v>1205000</v>
      </c>
      <c r="G9" s="34">
        <v>1205000</v>
      </c>
      <c r="H9" s="34">
        <v>1205000</v>
      </c>
      <c r="I9" s="32">
        <v>44882</v>
      </c>
      <c r="J9" s="32">
        <v>44882</v>
      </c>
      <c r="K9" s="31" t="s">
        <v>15</v>
      </c>
    </row>
    <row r="10" spans="1:11" s="18" customFormat="1" ht="21.75" customHeight="1">
      <c r="A10" s="31" t="s">
        <v>62</v>
      </c>
      <c r="B10" s="32">
        <v>44860</v>
      </c>
      <c r="C10" s="31" t="s">
        <v>41</v>
      </c>
      <c r="D10" s="31" t="s">
        <v>16</v>
      </c>
      <c r="E10" s="33" t="s">
        <v>72</v>
      </c>
      <c r="F10" s="34">
        <v>136440</v>
      </c>
      <c r="G10" s="34">
        <v>136440</v>
      </c>
      <c r="H10" s="34">
        <v>136440</v>
      </c>
      <c r="I10" s="32">
        <v>44860</v>
      </c>
      <c r="J10" s="32">
        <v>44860</v>
      </c>
      <c r="K10" s="31" t="s">
        <v>15</v>
      </c>
    </row>
    <row r="11" spans="1:11" s="18" customFormat="1" ht="21.75" customHeight="1">
      <c r="A11" s="22" t="s">
        <v>64</v>
      </c>
      <c r="B11" s="25">
        <v>44851</v>
      </c>
      <c r="C11" s="22" t="s">
        <v>41</v>
      </c>
      <c r="D11" s="22" t="s">
        <v>16</v>
      </c>
      <c r="E11" s="23" t="s">
        <v>76</v>
      </c>
      <c r="F11" s="26">
        <v>1205000</v>
      </c>
      <c r="G11" s="26">
        <v>1205000</v>
      </c>
      <c r="H11" s="26">
        <v>1205000</v>
      </c>
      <c r="I11" s="25">
        <v>44851</v>
      </c>
      <c r="J11" s="25">
        <v>44851</v>
      </c>
      <c r="K11" s="22" t="s">
        <v>15</v>
      </c>
    </row>
    <row r="12" spans="1:11" s="18" customFormat="1" ht="21.75" customHeight="1">
      <c r="A12" s="22" t="s">
        <v>60</v>
      </c>
      <c r="B12" s="25">
        <v>44830</v>
      </c>
      <c r="C12" s="22" t="s">
        <v>41</v>
      </c>
      <c r="D12" s="22" t="s">
        <v>16</v>
      </c>
      <c r="E12" s="23" t="s">
        <v>73</v>
      </c>
      <c r="F12" s="26">
        <v>136440</v>
      </c>
      <c r="G12" s="26">
        <v>136440</v>
      </c>
      <c r="H12" s="26">
        <v>136440</v>
      </c>
      <c r="I12" s="25">
        <v>44830</v>
      </c>
      <c r="J12" s="25">
        <v>44830</v>
      </c>
      <c r="K12" s="22" t="s">
        <v>15</v>
      </c>
    </row>
    <row r="13" spans="1:11" s="18" customFormat="1" ht="21.75" customHeight="1">
      <c r="A13" s="22" t="s">
        <v>65</v>
      </c>
      <c r="B13" s="25">
        <v>44820</v>
      </c>
      <c r="C13" s="22" t="s">
        <v>41</v>
      </c>
      <c r="D13" s="22" t="s">
        <v>16</v>
      </c>
      <c r="E13" s="23" t="s">
        <v>77</v>
      </c>
      <c r="F13" s="26">
        <v>1205000</v>
      </c>
      <c r="G13" s="26">
        <v>1205000</v>
      </c>
      <c r="H13" s="26">
        <v>1205000</v>
      </c>
      <c r="I13" s="25">
        <v>44820</v>
      </c>
      <c r="J13" s="25">
        <v>44820</v>
      </c>
      <c r="K13" s="22" t="s">
        <v>15</v>
      </c>
    </row>
    <row r="14" spans="1:11" ht="12.75">
      <c r="A14" s="3"/>
      <c r="B14" s="3"/>
      <c r="C14" s="3"/>
      <c r="D14" s="3"/>
      <c r="E14" s="4" t="s">
        <v>7</v>
      </c>
      <c r="F14" s="5">
        <f>SUM(F2:F13)</f>
        <v>4919140</v>
      </c>
      <c r="G14" s="5">
        <f aca="true" t="shared" si="0" ref="G14:H14">SUM(G2:G13)</f>
        <v>4919140</v>
      </c>
      <c r="H14" s="5">
        <f t="shared" si="0"/>
        <v>4919140</v>
      </c>
      <c r="I14" s="3"/>
      <c r="J14" s="3"/>
      <c r="K14" s="3"/>
    </row>
    <row r="18" spans="5:8" ht="18" customHeight="1">
      <c r="E18" s="12" t="s">
        <v>14</v>
      </c>
      <c r="F18" s="13"/>
      <c r="G18" s="13"/>
      <c r="H18" s="14" t="s">
        <v>17</v>
      </c>
    </row>
    <row r="19" spans="5:8" ht="12.75">
      <c r="E19" s="15" t="s">
        <v>43</v>
      </c>
      <c r="F19" s="16"/>
      <c r="G19" s="16"/>
      <c r="H19" s="17">
        <f>H14</f>
        <v>4919140</v>
      </c>
    </row>
    <row r="20" spans="5:8" ht="12.75">
      <c r="E20" s="6" t="s">
        <v>47</v>
      </c>
      <c r="F20" s="7"/>
      <c r="G20" s="7"/>
      <c r="H20" s="8">
        <f>'시보조(3분기)'!H16</f>
        <v>12306890</v>
      </c>
    </row>
    <row r="21" spans="5:8" ht="12.75">
      <c r="E21" s="19" t="s">
        <v>45</v>
      </c>
      <c r="F21" s="20"/>
      <c r="G21" s="20"/>
      <c r="H21" s="21">
        <f>'목적(3분기)'!H11</f>
        <v>685100</v>
      </c>
    </row>
    <row r="22" spans="5:8" ht="13.5">
      <c r="E22" s="9" t="s">
        <v>46</v>
      </c>
      <c r="F22" s="10"/>
      <c r="G22" s="10"/>
      <c r="H22" s="11">
        <f>SUM(H19:H21)</f>
        <v>17911130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4"/>
  <headerFooter alignWithMargins="0">
    <oddHeader>&amp;C&amp;"HY헤드라인M,Bold"&amp;16 2022학년도 1분기 야구부 지출내역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defaultGridColor="0" zoomScaleSheetLayoutView="75" colorId="11" workbookViewId="0" topLeftCell="A1">
      <selection activeCell="A23" sqref="A23:IV23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87.7109375" style="0" bestFit="1" customWidth="1"/>
    <col min="6" max="10" width="14.57421875" style="0" customWidth="1"/>
    <col min="11" max="11" width="14.7109375" style="0" customWidth="1"/>
  </cols>
  <sheetData>
    <row r="1" spans="1:11" ht="18.75" customHeight="1">
      <c r="A1" s="1" t="s">
        <v>24</v>
      </c>
      <c r="B1" s="2" t="s">
        <v>22</v>
      </c>
      <c r="C1" s="2" t="s">
        <v>44</v>
      </c>
      <c r="D1" s="2" t="s">
        <v>42</v>
      </c>
      <c r="E1" s="2" t="s">
        <v>40</v>
      </c>
      <c r="F1" s="2" t="s">
        <v>21</v>
      </c>
      <c r="G1" s="2" t="s">
        <v>23</v>
      </c>
      <c r="H1" s="2" t="s">
        <v>19</v>
      </c>
      <c r="I1" s="2" t="s">
        <v>25</v>
      </c>
      <c r="J1" s="2" t="s">
        <v>18</v>
      </c>
      <c r="K1" s="2" t="s">
        <v>49</v>
      </c>
    </row>
    <row r="2" spans="1:11" ht="18.75" customHeight="1">
      <c r="A2" s="22" t="s">
        <v>53</v>
      </c>
      <c r="B2" s="25">
        <v>44889</v>
      </c>
      <c r="C2" s="22" t="s">
        <v>41</v>
      </c>
      <c r="D2" s="22" t="s">
        <v>16</v>
      </c>
      <c r="E2" s="23" t="s">
        <v>9</v>
      </c>
      <c r="F2" s="26">
        <v>250000</v>
      </c>
      <c r="G2" s="26">
        <v>250000</v>
      </c>
      <c r="H2" s="26">
        <v>250000</v>
      </c>
      <c r="I2" s="25">
        <v>44889</v>
      </c>
      <c r="J2" s="25">
        <v>44889</v>
      </c>
      <c r="K2" s="22" t="s">
        <v>15</v>
      </c>
    </row>
    <row r="3" spans="1:11" ht="18.75" customHeight="1">
      <c r="A3" s="22" t="s">
        <v>55</v>
      </c>
      <c r="B3" s="25">
        <v>44882</v>
      </c>
      <c r="C3" s="22" t="s">
        <v>41</v>
      </c>
      <c r="D3" s="22" t="s">
        <v>16</v>
      </c>
      <c r="E3" s="23" t="s">
        <v>38</v>
      </c>
      <c r="F3" s="26">
        <v>1940000</v>
      </c>
      <c r="G3" s="26">
        <v>1940000</v>
      </c>
      <c r="H3" s="26">
        <v>1940000</v>
      </c>
      <c r="I3" s="25">
        <v>44882</v>
      </c>
      <c r="J3" s="25">
        <v>44882</v>
      </c>
      <c r="K3" s="22" t="s">
        <v>15</v>
      </c>
    </row>
    <row r="4" spans="1:11" ht="18.75" customHeight="1">
      <c r="A4" s="22" t="s">
        <v>56</v>
      </c>
      <c r="B4" s="25">
        <v>44860</v>
      </c>
      <c r="C4" s="22" t="s">
        <v>41</v>
      </c>
      <c r="D4" s="22" t="s">
        <v>16</v>
      </c>
      <c r="E4" s="23" t="s">
        <v>8</v>
      </c>
      <c r="F4" s="26">
        <v>250000</v>
      </c>
      <c r="G4" s="26">
        <v>250000</v>
      </c>
      <c r="H4" s="26">
        <v>250000</v>
      </c>
      <c r="I4" s="25">
        <v>44860</v>
      </c>
      <c r="J4" s="25">
        <v>44860</v>
      </c>
      <c r="K4" s="22" t="s">
        <v>15</v>
      </c>
    </row>
    <row r="5" spans="1:11" ht="18.75" customHeight="1">
      <c r="A5" s="22" t="s">
        <v>54</v>
      </c>
      <c r="B5" s="25">
        <v>44851</v>
      </c>
      <c r="C5" s="22" t="s">
        <v>41</v>
      </c>
      <c r="D5" s="22" t="s">
        <v>16</v>
      </c>
      <c r="E5" s="23" t="s">
        <v>39</v>
      </c>
      <c r="F5" s="26">
        <v>1940000</v>
      </c>
      <c r="G5" s="26">
        <v>1940000</v>
      </c>
      <c r="H5" s="26">
        <v>1940000</v>
      </c>
      <c r="I5" s="25">
        <v>44851</v>
      </c>
      <c r="J5" s="25">
        <v>44851</v>
      </c>
      <c r="K5" s="22" t="s">
        <v>15</v>
      </c>
    </row>
    <row r="6" spans="1:11" ht="18.75" customHeight="1">
      <c r="A6" s="22" t="s">
        <v>59</v>
      </c>
      <c r="B6" s="25">
        <v>44830</v>
      </c>
      <c r="C6" s="22" t="s">
        <v>41</v>
      </c>
      <c r="D6" s="22" t="s">
        <v>16</v>
      </c>
      <c r="E6" s="23" t="s">
        <v>10</v>
      </c>
      <c r="F6" s="26">
        <v>250000</v>
      </c>
      <c r="G6" s="26">
        <v>250000</v>
      </c>
      <c r="H6" s="26">
        <v>250000</v>
      </c>
      <c r="I6" s="25">
        <v>44830</v>
      </c>
      <c r="J6" s="25">
        <v>44830</v>
      </c>
      <c r="K6" s="22" t="s">
        <v>15</v>
      </c>
    </row>
    <row r="7" spans="1:11" ht="18.75" customHeight="1">
      <c r="A7" s="22" t="s">
        <v>57</v>
      </c>
      <c r="B7" s="25">
        <v>44820</v>
      </c>
      <c r="C7" s="22" t="s">
        <v>41</v>
      </c>
      <c r="D7" s="22" t="s">
        <v>16</v>
      </c>
      <c r="E7" s="23" t="s">
        <v>51</v>
      </c>
      <c r="F7" s="26">
        <v>1940000</v>
      </c>
      <c r="G7" s="26">
        <v>1940000</v>
      </c>
      <c r="H7" s="26">
        <v>1940000</v>
      </c>
      <c r="I7" s="25">
        <v>44820</v>
      </c>
      <c r="J7" s="25">
        <v>44820</v>
      </c>
      <c r="K7" s="22" t="s">
        <v>15</v>
      </c>
    </row>
    <row r="8" spans="1:11" ht="18.75" customHeight="1">
      <c r="A8" s="22" t="s">
        <v>58</v>
      </c>
      <c r="B8" s="25">
        <v>44806</v>
      </c>
      <c r="C8" s="22" t="s">
        <v>41</v>
      </c>
      <c r="D8" s="22" t="s">
        <v>16</v>
      </c>
      <c r="E8" s="23" t="s">
        <v>52</v>
      </c>
      <c r="F8" s="26">
        <v>1680000</v>
      </c>
      <c r="G8" s="26">
        <v>1680000</v>
      </c>
      <c r="H8" s="26">
        <v>1680000</v>
      </c>
      <c r="I8" s="25">
        <v>44806</v>
      </c>
      <c r="J8" s="25">
        <v>44806</v>
      </c>
      <c r="K8" s="22" t="s">
        <v>15</v>
      </c>
    </row>
    <row r="9" spans="1:11" ht="18.75" customHeight="1">
      <c r="A9" s="22" t="s">
        <v>1</v>
      </c>
      <c r="B9" s="25">
        <v>44895</v>
      </c>
      <c r="C9" s="22" t="s">
        <v>41</v>
      </c>
      <c r="D9" s="22" t="s">
        <v>20</v>
      </c>
      <c r="E9" s="23" t="s">
        <v>79</v>
      </c>
      <c r="F9" s="26">
        <v>1360000</v>
      </c>
      <c r="G9" s="26">
        <v>1360000</v>
      </c>
      <c r="H9" s="26">
        <v>1360000</v>
      </c>
      <c r="I9" s="25">
        <v>44895</v>
      </c>
      <c r="J9" s="25">
        <v>44895</v>
      </c>
      <c r="K9" s="22" t="s">
        <v>15</v>
      </c>
    </row>
    <row r="10" spans="1:11" s="18" customFormat="1" ht="18.75" customHeight="1">
      <c r="A10" s="27" t="s">
        <v>6</v>
      </c>
      <c r="B10" s="28">
        <v>44887</v>
      </c>
      <c r="C10" s="27" t="s">
        <v>41</v>
      </c>
      <c r="D10" s="27" t="s">
        <v>50</v>
      </c>
      <c r="E10" s="29" t="s">
        <v>34</v>
      </c>
      <c r="F10" s="30">
        <v>142900</v>
      </c>
      <c r="G10" s="30">
        <v>142900</v>
      </c>
      <c r="H10" s="30">
        <v>142900</v>
      </c>
      <c r="I10" s="28">
        <v>44887</v>
      </c>
      <c r="J10" s="28">
        <v>44889</v>
      </c>
      <c r="K10" s="27" t="s">
        <v>15</v>
      </c>
    </row>
    <row r="11" spans="1:11" s="18" customFormat="1" ht="18.75" customHeight="1">
      <c r="A11" s="27" t="s">
        <v>2</v>
      </c>
      <c r="B11" s="28">
        <v>44879</v>
      </c>
      <c r="C11" s="27" t="s">
        <v>41</v>
      </c>
      <c r="D11" s="27" t="s">
        <v>20</v>
      </c>
      <c r="E11" s="29" t="s">
        <v>12</v>
      </c>
      <c r="F11" s="30">
        <v>200100</v>
      </c>
      <c r="G11" s="30">
        <v>200100</v>
      </c>
      <c r="H11" s="30">
        <v>200100</v>
      </c>
      <c r="I11" s="28">
        <v>44879</v>
      </c>
      <c r="J11" s="28">
        <v>44879</v>
      </c>
      <c r="K11" s="27" t="s">
        <v>15</v>
      </c>
    </row>
    <row r="12" spans="1:11" s="18" customFormat="1" ht="18.75" customHeight="1">
      <c r="A12" s="31" t="s">
        <v>0</v>
      </c>
      <c r="B12" s="32">
        <v>44876</v>
      </c>
      <c r="C12" s="31" t="s">
        <v>41</v>
      </c>
      <c r="D12" s="31" t="s">
        <v>48</v>
      </c>
      <c r="E12" s="33" t="s">
        <v>13</v>
      </c>
      <c r="F12" s="34">
        <v>1745590</v>
      </c>
      <c r="G12" s="34">
        <v>1745590</v>
      </c>
      <c r="H12" s="34">
        <v>1745590</v>
      </c>
      <c r="I12" s="32">
        <v>44876</v>
      </c>
      <c r="J12" s="32">
        <v>44876</v>
      </c>
      <c r="K12" s="31" t="s">
        <v>15</v>
      </c>
    </row>
    <row r="13" spans="1:11" s="18" customFormat="1" ht="18.75" customHeight="1">
      <c r="A13" s="27" t="s">
        <v>5</v>
      </c>
      <c r="B13" s="28">
        <v>44860</v>
      </c>
      <c r="C13" s="27" t="s">
        <v>41</v>
      </c>
      <c r="D13" s="27" t="s">
        <v>20</v>
      </c>
      <c r="E13" s="29" t="s">
        <v>35</v>
      </c>
      <c r="F13" s="30">
        <v>130900</v>
      </c>
      <c r="G13" s="30">
        <v>130900</v>
      </c>
      <c r="H13" s="30">
        <v>130900</v>
      </c>
      <c r="I13" s="28">
        <v>44860</v>
      </c>
      <c r="J13" s="28">
        <v>44860</v>
      </c>
      <c r="K13" s="27" t="s">
        <v>15</v>
      </c>
    </row>
    <row r="14" spans="1:11" s="18" customFormat="1" ht="18.75" customHeight="1">
      <c r="A14" s="27" t="s">
        <v>3</v>
      </c>
      <c r="B14" s="28">
        <v>44840</v>
      </c>
      <c r="C14" s="27" t="s">
        <v>41</v>
      </c>
      <c r="D14" s="27" t="s">
        <v>20</v>
      </c>
      <c r="E14" s="29" t="s">
        <v>11</v>
      </c>
      <c r="F14" s="30">
        <v>204400</v>
      </c>
      <c r="G14" s="30">
        <v>204400</v>
      </c>
      <c r="H14" s="30">
        <v>204400</v>
      </c>
      <c r="I14" s="28">
        <v>44840</v>
      </c>
      <c r="J14" s="28">
        <v>44840</v>
      </c>
      <c r="K14" s="27" t="s">
        <v>15</v>
      </c>
    </row>
    <row r="15" spans="1:11" s="18" customFormat="1" ht="18.75" customHeight="1">
      <c r="A15" s="27" t="s">
        <v>4</v>
      </c>
      <c r="B15" s="28">
        <v>44826</v>
      </c>
      <c r="C15" s="27" t="s">
        <v>41</v>
      </c>
      <c r="D15" s="27" t="s">
        <v>20</v>
      </c>
      <c r="E15" s="29" t="s">
        <v>78</v>
      </c>
      <c r="F15" s="30">
        <v>273000</v>
      </c>
      <c r="G15" s="30">
        <v>273000</v>
      </c>
      <c r="H15" s="30">
        <v>273000</v>
      </c>
      <c r="I15" s="28">
        <v>44826</v>
      </c>
      <c r="J15" s="28">
        <v>44826</v>
      </c>
      <c r="K15" s="27" t="s">
        <v>15</v>
      </c>
    </row>
    <row r="16" spans="1:11" ht="18.75" customHeight="1">
      <c r="A16" s="3"/>
      <c r="B16" s="3"/>
      <c r="C16" s="3"/>
      <c r="D16" s="3"/>
      <c r="E16" s="4" t="s">
        <v>7</v>
      </c>
      <c r="F16" s="5">
        <f aca="true" t="shared" si="0" ref="F16:G16">SUM(F2:F15)</f>
        <v>12306890</v>
      </c>
      <c r="G16" s="5">
        <f t="shared" si="0"/>
        <v>12306890</v>
      </c>
      <c r="H16" s="5">
        <f>SUM(H2:H15)</f>
        <v>12306890</v>
      </c>
      <c r="I16" s="3"/>
      <c r="J16" s="3"/>
      <c r="K16" s="3"/>
    </row>
    <row r="20" spans="5:8" ht="14.25">
      <c r="E20" s="12" t="s">
        <v>14</v>
      </c>
      <c r="F20" s="13"/>
      <c r="G20" s="13"/>
      <c r="H20" s="14" t="s">
        <v>17</v>
      </c>
    </row>
    <row r="21" spans="5:8" ht="12.75">
      <c r="E21" s="15" t="s">
        <v>43</v>
      </c>
      <c r="F21" s="16"/>
      <c r="G21" s="16"/>
      <c r="H21" s="17">
        <f>'수익자(3분기)'!H14</f>
        <v>4919140</v>
      </c>
    </row>
    <row r="22" spans="5:8" ht="12.75">
      <c r="E22" s="6" t="s">
        <v>47</v>
      </c>
      <c r="F22" s="7"/>
      <c r="G22" s="7"/>
      <c r="H22" s="8">
        <f>H16</f>
        <v>12306890</v>
      </c>
    </row>
    <row r="23" spans="5:8" ht="12.75">
      <c r="E23" s="19" t="s">
        <v>45</v>
      </c>
      <c r="F23" s="20"/>
      <c r="G23" s="20"/>
      <c r="H23" s="21">
        <f>'목적(3분기)'!H11</f>
        <v>685100</v>
      </c>
    </row>
    <row r="24" spans="5:8" ht="13.5">
      <c r="E24" s="9" t="s">
        <v>46</v>
      </c>
      <c r="F24" s="10"/>
      <c r="G24" s="10"/>
      <c r="H24" s="11">
        <f>SUM(H21:H23)</f>
        <v>17911130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56"/>
  <headerFooter alignWithMargins="0">
    <oddHeader>&amp;C&amp;"굴림,Regular"&amp;21 2022학년도 1분기 야구부 지출내역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